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3505" windowHeight="1444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22" i="1"/>
  <c r="C23"/>
  <c r="C24"/>
  <c r="C9"/>
  <c r="C25" s="1"/>
  <c r="C26" s="1"/>
  <c r="B22"/>
  <c r="B23"/>
  <c r="B24" s="1"/>
  <c r="B26" s="1"/>
  <c r="B9"/>
  <c r="B25" s="1"/>
  <c r="B12"/>
  <c r="B17" s="1"/>
  <c r="B16" l="1"/>
  <c r="B18" s="1"/>
  <c r="C16"/>
  <c r="C12"/>
  <c r="C17" s="1"/>
  <c r="C18" l="1"/>
</calcChain>
</file>

<file path=xl/sharedStrings.xml><?xml version="1.0" encoding="utf-8"?>
<sst xmlns="http://schemas.openxmlformats.org/spreadsheetml/2006/main" count="41" uniqueCount="30">
  <si>
    <t>Gir en daglønn på:</t>
  </si>
  <si>
    <t>kroner</t>
  </si>
  <si>
    <t>Opparbeidet feriepenger</t>
  </si>
  <si>
    <t xml:space="preserve">Gir lønn for </t>
  </si>
  <si>
    <t>dager</t>
  </si>
  <si>
    <t>Daglønn</t>
  </si>
  <si>
    <t>Antall dager</t>
  </si>
  <si>
    <t>Trekk i lønn</t>
  </si>
  <si>
    <t>Alle ansatte har rett til å ta ut 25 (30) dager ferie</t>
  </si>
  <si>
    <t>Ansatte under 60 år</t>
  </si>
  <si>
    <t>Ansatte over 60 år</t>
  </si>
  <si>
    <t xml:space="preserve"> (maks 25 dager)</t>
  </si>
  <si>
    <t>(maks 30 dager ferie)</t>
  </si>
  <si>
    <t>sett inn beløpet her</t>
  </si>
  <si>
    <t>Utbetalingen av feriepengene vil bli regnet ut slik:</t>
  </si>
  <si>
    <t>Månedslønn juni</t>
  </si>
  <si>
    <t xml:space="preserve">Sum </t>
  </si>
  <si>
    <t xml:space="preserve"> + Opparbeidet feriepenger</t>
  </si>
  <si>
    <t xml:space="preserve"> - fradrag for feriedager</t>
  </si>
  <si>
    <t xml:space="preserve">kroner </t>
  </si>
  <si>
    <t>Sum til utbetaling i juni</t>
  </si>
  <si>
    <t>Ved innføring av 5. (6.) ferieuke ble antall feriedager mer enn 1 måneds arbeidsdager. Dette kompliserte regnestykket.</t>
  </si>
  <si>
    <t>se desemberlønnslipp nederst i høyre hjørne</t>
  </si>
  <si>
    <t>UiO har lagt seg på en måte å beregne utbetaling av feriepenger på som gjør at alle ansatte får "normal" lønn i juli.</t>
  </si>
  <si>
    <t>Brutto månedslønn per juni (fra lønnslipp)</t>
  </si>
  <si>
    <t>Det er anledning til å ikke avvikle feriedager som ikke dekkes av feriepenger, i så fall må skjema fylles ut</t>
  </si>
  <si>
    <t>Skjemaoversikt</t>
  </si>
  <si>
    <t>De som er i tvil om hvor mange dager de vil få lønn for kan regne det ut med denne beregningen.</t>
  </si>
  <si>
    <t>Dersom du tar ut full ferie uten å ha opparbeidet full ferie vil du bli trukket i lønn tilsvarende daglønn x antall dager:</t>
  </si>
  <si>
    <t>minusbeløp = beløp utbetalt utover tilsv. vanlig månedslønn i juni</t>
  </si>
</sst>
</file>

<file path=xl/styles.xml><?xml version="1.0" encoding="utf-8"?>
<styleSheet xmlns="http://schemas.openxmlformats.org/spreadsheetml/2006/main">
  <fonts count="6">
    <font>
      <sz val="12"/>
      <name val="Times New Roman"/>
    </font>
    <font>
      <sz val="8"/>
      <name val="Times New Roman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u/>
      <sz val="12"/>
      <color indexed="12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3" fontId="0" fillId="0" borderId="1" xfId="0" applyNumberFormat="1" applyBorder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2" fillId="0" borderId="2" xfId="0" applyFont="1" applyBorder="1"/>
    <xf numFmtId="3" fontId="2" fillId="0" borderId="2" xfId="0" applyNumberFormat="1" applyFont="1" applyBorder="1"/>
    <xf numFmtId="0" fontId="0" fillId="0" borderId="2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3" fontId="3" fillId="0" borderId="1" xfId="0" applyNumberFormat="1" applyFont="1" applyBorder="1"/>
    <xf numFmtId="3" fontId="0" fillId="0" borderId="2" xfId="0" applyNumberFormat="1" applyBorder="1"/>
    <xf numFmtId="0" fontId="5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io.no/for_ansatte/ansatt/skjem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A35" sqref="A35"/>
    </sheetView>
  </sheetViews>
  <sheetFormatPr defaultRowHeight="15.75"/>
  <cols>
    <col min="1" max="1" width="32.25" customWidth="1"/>
    <col min="2" max="2" width="17.625" style="2" bestFit="1" customWidth="1"/>
    <col min="3" max="3" width="17.375" style="2" bestFit="1" customWidth="1"/>
  </cols>
  <sheetData>
    <row r="1" spans="1:9">
      <c r="A1" s="3" t="s">
        <v>8</v>
      </c>
    </row>
    <row r="2" spans="1:9">
      <c r="A2" s="3" t="s">
        <v>27</v>
      </c>
    </row>
    <row r="5" spans="1:9">
      <c r="B5" s="4" t="s">
        <v>9</v>
      </c>
      <c r="C5" s="4" t="s">
        <v>10</v>
      </c>
    </row>
    <row r="6" spans="1:9">
      <c r="B6" s="1" t="s">
        <v>11</v>
      </c>
      <c r="C6" s="1" t="s">
        <v>12</v>
      </c>
    </row>
    <row r="8" spans="1:9">
      <c r="A8" t="s">
        <v>24</v>
      </c>
      <c r="B8" s="12" t="s">
        <v>13</v>
      </c>
      <c r="C8" s="12" t="s">
        <v>13</v>
      </c>
      <c r="D8" t="s">
        <v>1</v>
      </c>
    </row>
    <row r="9" spans="1:9">
      <c r="A9" t="s">
        <v>0</v>
      </c>
      <c r="B9" s="2" t="e">
        <f>(B8*12)/260</f>
        <v>#VALUE!</v>
      </c>
      <c r="C9" s="2" t="e">
        <f>(C8*12)/260</f>
        <v>#VALUE!</v>
      </c>
      <c r="D9" t="s">
        <v>1</v>
      </c>
    </row>
    <row r="11" spans="1:9">
      <c r="A11" t="s">
        <v>2</v>
      </c>
      <c r="B11" s="12" t="s">
        <v>13</v>
      </c>
      <c r="C11" s="12" t="s">
        <v>13</v>
      </c>
      <c r="D11" t="s">
        <v>1</v>
      </c>
      <c r="E11" s="10" t="s">
        <v>22</v>
      </c>
      <c r="F11" s="11"/>
      <c r="G11" s="11"/>
      <c r="H11" s="11"/>
      <c r="I11" s="11"/>
    </row>
    <row r="12" spans="1:9" ht="16.5" thickBot="1">
      <c r="A12" s="5" t="s">
        <v>3</v>
      </c>
      <c r="B12" s="6" t="e">
        <f>B11/B9</f>
        <v>#VALUE!</v>
      </c>
      <c r="C12" s="6" t="e">
        <f>C11/C9</f>
        <v>#VALUE!</v>
      </c>
      <c r="D12" s="5" t="s">
        <v>4</v>
      </c>
    </row>
    <row r="13" spans="1:9" ht="16.5" thickTop="1"/>
    <row r="15" spans="1:9">
      <c r="A15" s="3" t="s">
        <v>28</v>
      </c>
    </row>
    <row r="16" spans="1:9">
      <c r="A16" t="s">
        <v>5</v>
      </c>
      <c r="B16" s="2" t="e">
        <f>B9</f>
        <v>#VALUE!</v>
      </c>
      <c r="C16" s="2" t="e">
        <f>C9</f>
        <v>#VALUE!</v>
      </c>
      <c r="D16" t="s">
        <v>1</v>
      </c>
    </row>
    <row r="17" spans="1:5">
      <c r="A17" t="s">
        <v>6</v>
      </c>
      <c r="B17" s="2" t="e">
        <f>25-B12</f>
        <v>#VALUE!</v>
      </c>
      <c r="C17" s="2" t="e">
        <f>30-C12</f>
        <v>#VALUE!</v>
      </c>
      <c r="D17" t="s">
        <v>4</v>
      </c>
    </row>
    <row r="18" spans="1:5" ht="16.5" thickBot="1">
      <c r="A18" s="5" t="s">
        <v>7</v>
      </c>
      <c r="B18" s="6" t="e">
        <f>B16*B17</f>
        <v>#VALUE!</v>
      </c>
      <c r="C18" s="6" t="e">
        <f>C16*C17</f>
        <v>#VALUE!</v>
      </c>
      <c r="D18" s="7" t="s">
        <v>1</v>
      </c>
      <c r="E18" t="s">
        <v>29</v>
      </c>
    </row>
    <row r="19" spans="1:5" ht="16.5" thickTop="1"/>
    <row r="21" spans="1:5">
      <c r="A21" s="3" t="s">
        <v>14</v>
      </c>
    </row>
    <row r="22" spans="1:5">
      <c r="A22" t="s">
        <v>15</v>
      </c>
      <c r="B22" s="2" t="str">
        <f>B8</f>
        <v>sett inn beløpet her</v>
      </c>
      <c r="C22" s="2" t="str">
        <f>C8</f>
        <v>sett inn beløpet her</v>
      </c>
      <c r="D22" t="s">
        <v>1</v>
      </c>
    </row>
    <row r="23" spans="1:5">
      <c r="A23" t="s">
        <v>17</v>
      </c>
      <c r="B23" s="1" t="str">
        <f>B11</f>
        <v>sett inn beløpet her</v>
      </c>
      <c r="C23" s="1" t="str">
        <f>C11</f>
        <v>sett inn beløpet her</v>
      </c>
      <c r="D23" t="s">
        <v>1</v>
      </c>
    </row>
    <row r="24" spans="1:5">
      <c r="A24" t="s">
        <v>16</v>
      </c>
      <c r="B24" s="2">
        <f>SUM(B22:B23)</f>
        <v>0</v>
      </c>
      <c r="C24" s="2">
        <f>SUM(C22:C23)</f>
        <v>0</v>
      </c>
    </row>
    <row r="25" spans="1:5">
      <c r="A25" t="s">
        <v>18</v>
      </c>
      <c r="B25" s="1" t="e">
        <f>B9*25</f>
        <v>#VALUE!</v>
      </c>
      <c r="C25" s="1" t="e">
        <f>C9*30</f>
        <v>#VALUE!</v>
      </c>
      <c r="D25" t="s">
        <v>19</v>
      </c>
      <c r="E25" s="10"/>
    </row>
    <row r="26" spans="1:5" ht="16.5" thickBot="1">
      <c r="A26" s="7" t="s">
        <v>20</v>
      </c>
      <c r="B26" s="13" t="e">
        <f>B24-B25</f>
        <v>#VALUE!</v>
      </c>
      <c r="C26" s="13" t="e">
        <f>C24-C25</f>
        <v>#VALUE!</v>
      </c>
      <c r="D26" s="7" t="s">
        <v>1</v>
      </c>
      <c r="E26" s="10"/>
    </row>
    <row r="27" spans="1:5" ht="16.5" thickTop="1"/>
    <row r="29" spans="1:5">
      <c r="A29" s="3" t="s">
        <v>21</v>
      </c>
    </row>
    <row r="30" spans="1:5">
      <c r="A30" s="3" t="s">
        <v>23</v>
      </c>
    </row>
    <row r="32" spans="1:5">
      <c r="A32" s="3" t="s">
        <v>25</v>
      </c>
    </row>
    <row r="33" spans="1:1">
      <c r="A33" s="14" t="s">
        <v>26</v>
      </c>
    </row>
    <row r="36" spans="1:1">
      <c r="A36" s="8"/>
    </row>
    <row r="37" spans="1:1">
      <c r="A37" s="9"/>
    </row>
  </sheetData>
  <phoneticPr fontId="1" type="noConversion"/>
  <hyperlinks>
    <hyperlink ref="A33" r:id="rId1"/>
  </hyperlinks>
  <pageMargins left="0.75" right="0.75" top="1" bottom="1" header="0.5" footer="0.5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UiO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Ina Høj Hinden</cp:lastModifiedBy>
  <cp:lastPrinted>2008-04-28T08:05:20Z</cp:lastPrinted>
  <dcterms:created xsi:type="dcterms:W3CDTF">2007-04-27T09:08:32Z</dcterms:created>
  <dcterms:modified xsi:type="dcterms:W3CDTF">2010-05-03T12:52:50Z</dcterms:modified>
</cp:coreProperties>
</file>